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6" i="1"/>
  <c r="J5"/>
  <c r="J4"/>
  <c r="J3"/>
  <c r="J2"/>
</calcChain>
</file>

<file path=xl/sharedStrings.xml><?xml version="1.0" encoding="utf-8"?>
<sst xmlns="http://schemas.openxmlformats.org/spreadsheetml/2006/main" count="39" uniqueCount="38">
  <si>
    <t>latitude</t>
  </si>
  <si>
    <t>longitude</t>
  </si>
  <si>
    <t>Altitude (m)</t>
  </si>
  <si>
    <t>Maximum lake depth (m)</t>
  </si>
  <si>
    <t>Secchi disk (m)</t>
  </si>
  <si>
    <t>Subsurface Chla concentration *(ug/l)</t>
  </si>
  <si>
    <t>Watershed area  (Km2)</t>
  </si>
  <si>
    <t>Al/Aw</t>
  </si>
  <si>
    <t>LAKE (%)</t>
  </si>
  <si>
    <t>OTHER LAKES (%)</t>
  </si>
  <si>
    <t>HUMANIZED (%)</t>
  </si>
  <si>
    <t>SCREE (%)</t>
  </si>
  <si>
    <t>MEADOWS (%)</t>
  </si>
  <si>
    <t>PEATS (%)</t>
  </si>
  <si>
    <t>SHRUBS (%)</t>
  </si>
  <si>
    <t>FOREST (%)</t>
  </si>
  <si>
    <t>52°52'28.3"N</t>
  </si>
  <si>
    <t>93°14'53.1"E</t>
  </si>
  <si>
    <t xml:space="preserve"> ND (&lt;15m)</t>
  </si>
  <si>
    <t>2.6+-1.9</t>
  </si>
  <si>
    <t>52°50'28.3"N</t>
  </si>
  <si>
    <t>93°14'46.0"E</t>
  </si>
  <si>
    <t>5.4+-1.4</t>
  </si>
  <si>
    <t>52°50'08.4"N</t>
  </si>
  <si>
    <t>93°20'44.5"E</t>
  </si>
  <si>
    <t>down to the bed</t>
  </si>
  <si>
    <t>2.2+-1.1</t>
  </si>
  <si>
    <t>52°49'57.4''N</t>
  </si>
  <si>
    <t>93°21'41.6''E</t>
  </si>
  <si>
    <t>52°48'02.2''N</t>
  </si>
  <si>
    <t>93°25'05.4''E</t>
  </si>
  <si>
    <t>ND</t>
  </si>
  <si>
    <r>
      <t>Lake area (Km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)</t>
    </r>
  </si>
  <si>
    <t>Tsirkovoe</t>
  </si>
  <si>
    <t>Oiskoe</t>
  </si>
  <si>
    <t>Raduzhnoe</t>
  </si>
  <si>
    <t>Karovoe</t>
  </si>
  <si>
    <t>Svetloe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</si>
</sst>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justify" vertical="top" wrapText="1"/>
    </xf>
    <xf numFmtId="0" fontId="1" fillId="0" borderId="1" xfId="0" applyFont="1" applyBorder="1"/>
    <xf numFmtId="164" fontId="0" fillId="0" borderId="2" xfId="0" applyNumberFormat="1" applyBorder="1"/>
    <xf numFmtId="0" fontId="2" fillId="0" borderId="3" xfId="0" applyFont="1" applyBorder="1" applyAlignment="1">
      <alignment horizontal="justify" vertical="top" wrapText="1"/>
    </xf>
    <xf numFmtId="1" fontId="0" fillId="0" borderId="3" xfId="0" applyNumberFormat="1" applyFill="1" applyBorder="1"/>
    <xf numFmtId="0" fontId="2" fillId="0" borderId="3" xfId="0" applyFont="1" applyFill="1" applyBorder="1" applyAlignment="1">
      <alignment horizontal="justify" vertical="top" wrapText="1"/>
    </xf>
    <xf numFmtId="2" fontId="0" fillId="0" borderId="3" xfId="0" applyNumberFormat="1" applyBorder="1"/>
    <xf numFmtId="164" fontId="0" fillId="0" borderId="3" xfId="0" applyNumberFormat="1" applyBorder="1"/>
    <xf numFmtId="1" fontId="0" fillId="0" borderId="3" xfId="0" applyNumberFormat="1" applyBorder="1"/>
    <xf numFmtId="0" fontId="2" fillId="0" borderId="4" xfId="0" applyFont="1" applyBorder="1" applyAlignment="1">
      <alignment horizontal="justify" vertical="top" wrapText="1"/>
    </xf>
    <xf numFmtId="0" fontId="0" fillId="0" borderId="4" xfId="0" applyBorder="1"/>
    <xf numFmtId="2" fontId="0" fillId="0" borderId="4" xfId="0" applyNumberFormat="1" applyBorder="1"/>
    <xf numFmtId="164" fontId="0" fillId="0" borderId="4" xfId="0" applyNumberFormat="1" applyBorder="1"/>
    <xf numFmtId="1" fontId="0" fillId="0" borderId="4" xfId="0" applyNumberFormat="1" applyBorder="1"/>
    <xf numFmtId="0" fontId="2" fillId="0" borderId="4" xfId="0" applyFont="1" applyFill="1" applyBorder="1" applyAlignment="1">
      <alignment horizontal="justify" vertical="top" wrapText="1"/>
    </xf>
    <xf numFmtId="165" fontId="0" fillId="0" borderId="4" xfId="0" applyNumberFormat="1" applyBorder="1"/>
    <xf numFmtId="0" fontId="2" fillId="0" borderId="2" xfId="0" applyFont="1" applyBorder="1" applyAlignment="1">
      <alignment horizontal="justify" vertical="top" wrapText="1"/>
    </xf>
    <xf numFmtId="0" fontId="0" fillId="0" borderId="2" xfId="0" applyBorder="1"/>
    <xf numFmtId="2" fontId="0" fillId="0" borderId="2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0" fontId="3" fillId="2" borderId="5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I27" sqref="I27"/>
    </sheetView>
  </sheetViews>
  <sheetFormatPr defaultRowHeight="15"/>
  <cols>
    <col min="1" max="1" width="10.7109375" customWidth="1"/>
    <col min="7" max="7" width="12" customWidth="1"/>
    <col min="9" max="9" width="9.85546875" customWidth="1"/>
    <col min="12" max="12" width="16.140625" bestFit="1" customWidth="1"/>
    <col min="13" max="13" width="15.7109375" bestFit="1" customWidth="1"/>
    <col min="14" max="14" width="9.7109375" bestFit="1" customWidth="1"/>
    <col min="15" max="15" width="14.42578125" bestFit="1" customWidth="1"/>
    <col min="16" max="16" width="9.85546875" bestFit="1" customWidth="1"/>
    <col min="17" max="17" width="11.42578125" bestFit="1" customWidth="1"/>
    <col min="18" max="18" width="11" bestFit="1" customWidth="1"/>
  </cols>
  <sheetData>
    <row r="1" spans="1:18" ht="51.75" thickBot="1">
      <c r="A1" s="22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32</v>
      </c>
      <c r="I1" s="1" t="s">
        <v>6</v>
      </c>
      <c r="J1" s="1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</row>
    <row r="2" spans="1:18" ht="25.5">
      <c r="A2" s="23" t="s">
        <v>33</v>
      </c>
      <c r="B2" s="4" t="s">
        <v>16</v>
      </c>
      <c r="C2" s="4" t="s">
        <v>17</v>
      </c>
      <c r="D2" s="4">
        <v>1428</v>
      </c>
      <c r="E2" s="5">
        <v>14.8</v>
      </c>
      <c r="F2" s="6" t="s">
        <v>18</v>
      </c>
      <c r="G2" s="6" t="s">
        <v>19</v>
      </c>
      <c r="H2" s="7">
        <v>2.3765749999999999E-2</v>
      </c>
      <c r="I2" s="7">
        <v>0.51128200000000001</v>
      </c>
      <c r="J2" s="8">
        <f>H2/I2</f>
        <v>4.6482665143697602E-2</v>
      </c>
      <c r="K2" s="9">
        <v>4.6482665143697606</v>
      </c>
      <c r="L2" s="9">
        <v>0</v>
      </c>
      <c r="M2" s="9">
        <v>0</v>
      </c>
      <c r="N2" s="9">
        <v>37.281116878747909</v>
      </c>
      <c r="O2" s="9">
        <v>0</v>
      </c>
      <c r="P2" s="9">
        <v>0</v>
      </c>
      <c r="Q2" s="9">
        <v>55.999564232654407</v>
      </c>
      <c r="R2" s="9">
        <v>2.0710523742279214</v>
      </c>
    </row>
    <row r="3" spans="1:18" ht="25.5">
      <c r="A3" s="25" t="s">
        <v>34</v>
      </c>
      <c r="B3" s="10" t="s">
        <v>20</v>
      </c>
      <c r="C3" s="10" t="s">
        <v>21</v>
      </c>
      <c r="D3" s="10">
        <v>1418</v>
      </c>
      <c r="E3" s="11">
        <v>21</v>
      </c>
      <c r="F3" s="11">
        <v>4.0999999999999996</v>
      </c>
      <c r="G3" s="11" t="s">
        <v>22</v>
      </c>
      <c r="H3" s="12">
        <v>0.56886000000000003</v>
      </c>
      <c r="I3" s="12">
        <v>11.826422000000001</v>
      </c>
      <c r="J3" s="13">
        <f t="shared" ref="J3:J6" si="0">H3/I3</f>
        <v>4.8100769615696107E-2</v>
      </c>
      <c r="K3" s="14">
        <v>4.8100769615696111</v>
      </c>
      <c r="L3" s="11">
        <v>0</v>
      </c>
      <c r="M3" s="14">
        <v>2.2515685640170799</v>
      </c>
      <c r="N3" s="14">
        <v>11.087926678077276</v>
      </c>
      <c r="O3" s="14">
        <v>40.733655538420663</v>
      </c>
      <c r="P3" s="14">
        <v>5.7054534329994313</v>
      </c>
      <c r="Q3" s="14">
        <v>10.643963153014496</v>
      </c>
      <c r="R3" s="14">
        <v>24.767355671901441</v>
      </c>
    </row>
    <row r="4" spans="1:18" ht="25.5">
      <c r="A4" s="25" t="s">
        <v>35</v>
      </c>
      <c r="B4" s="10" t="s">
        <v>23</v>
      </c>
      <c r="C4" s="10" t="s">
        <v>24</v>
      </c>
      <c r="D4" s="10">
        <v>1462</v>
      </c>
      <c r="E4" s="11">
        <v>4</v>
      </c>
      <c r="F4" s="15" t="s">
        <v>25</v>
      </c>
      <c r="G4" s="15" t="s">
        <v>26</v>
      </c>
      <c r="H4" s="12">
        <v>2.6367000000000002E-2</v>
      </c>
      <c r="I4" s="12">
        <v>1.934504</v>
      </c>
      <c r="J4" s="13">
        <f t="shared" si="0"/>
        <v>1.362985033889824E-2</v>
      </c>
      <c r="K4" s="16">
        <v>1.3629850338898239</v>
      </c>
      <c r="L4" s="16">
        <v>0.23494394428752796</v>
      </c>
      <c r="M4" s="14">
        <v>0</v>
      </c>
      <c r="N4" s="14">
        <v>51.842539482988919</v>
      </c>
      <c r="O4" s="14">
        <v>24.48989508421797</v>
      </c>
      <c r="P4" s="16">
        <v>1.5880556463052027</v>
      </c>
      <c r="Q4" s="14">
        <v>13.723827916613251</v>
      </c>
      <c r="R4" s="14">
        <v>6.7577528916973035</v>
      </c>
    </row>
    <row r="5" spans="1:18" ht="25.5">
      <c r="A5" s="25" t="s">
        <v>36</v>
      </c>
      <c r="B5" s="10" t="s">
        <v>27</v>
      </c>
      <c r="C5" s="10" t="s">
        <v>28</v>
      </c>
      <c r="D5" s="10">
        <v>1632</v>
      </c>
      <c r="E5" s="11">
        <v>7</v>
      </c>
      <c r="F5" s="15" t="s">
        <v>25</v>
      </c>
      <c r="G5" s="11">
        <v>1.3</v>
      </c>
      <c r="H5" s="12">
        <v>8.3000000000000004E-2</v>
      </c>
      <c r="I5" s="12">
        <v>1.1955800000000001</v>
      </c>
      <c r="J5" s="13">
        <f t="shared" si="0"/>
        <v>6.9422372405025176E-2</v>
      </c>
      <c r="K5" s="14">
        <v>6.9422372405025179</v>
      </c>
      <c r="L5" s="16">
        <v>0.60389099851118289</v>
      </c>
      <c r="M5" s="14">
        <v>0</v>
      </c>
      <c r="N5" s="14">
        <v>73.280918048144002</v>
      </c>
      <c r="O5" s="14">
        <v>13.963348333026648</v>
      </c>
      <c r="P5" s="16">
        <v>0.35263219525251344</v>
      </c>
      <c r="Q5" s="14">
        <v>4.5095267568878707</v>
      </c>
      <c r="R5" s="16">
        <v>0.34744642767527056</v>
      </c>
    </row>
    <row r="6" spans="1:18" ht="26.25" thickBot="1">
      <c r="A6" s="24" t="s">
        <v>37</v>
      </c>
      <c r="B6" s="17" t="s">
        <v>29</v>
      </c>
      <c r="C6" s="17" t="s">
        <v>30</v>
      </c>
      <c r="D6" s="17">
        <v>1511</v>
      </c>
      <c r="E6" s="18">
        <v>24</v>
      </c>
      <c r="F6" s="18">
        <v>8.1</v>
      </c>
      <c r="G6" s="18" t="s">
        <v>31</v>
      </c>
      <c r="H6" s="19">
        <v>0.370529</v>
      </c>
      <c r="I6" s="19">
        <v>5.1321009999999996</v>
      </c>
      <c r="J6" s="3">
        <f t="shared" si="0"/>
        <v>7.2198306307689586E-2</v>
      </c>
      <c r="K6" s="20">
        <v>7.2198306307689579</v>
      </c>
      <c r="L6" s="21">
        <v>0.34177035876729628</v>
      </c>
      <c r="M6" s="19">
        <v>5.7091627775836835E-3</v>
      </c>
      <c r="N6" s="20">
        <v>24.592130981054346</v>
      </c>
      <c r="O6" s="20">
        <v>26.158779805775453</v>
      </c>
      <c r="P6" s="20">
        <v>2.887842620400495</v>
      </c>
      <c r="Q6" s="20">
        <v>10.69863979683954</v>
      </c>
      <c r="R6" s="20">
        <v>28.095296643616329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</dc:creator>
  <cp:lastModifiedBy>danila</cp:lastModifiedBy>
  <dcterms:created xsi:type="dcterms:W3CDTF">2020-10-30T06:49:01Z</dcterms:created>
  <dcterms:modified xsi:type="dcterms:W3CDTF">2020-10-30T10:31:27Z</dcterms:modified>
</cp:coreProperties>
</file>